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成绩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<sst xmlns="http://schemas.openxmlformats.org/spreadsheetml/2006/main" count="311" uniqueCount="190">
  <si>
    <t>附件1</t>
  </si>
  <si>
    <t>北京积水潭医院聊城医院2025年公开招聘备案制工作人员考试总成绩汇总表</t>
  </si>
  <si>
    <t>序号</t>
  </si>
  <si>
    <t>姓名</t>
  </si>
  <si>
    <t>报考专业</t>
  </si>
  <si>
    <t>报考职位</t>
  </si>
  <si>
    <t>考号</t>
  </si>
  <si>
    <t>笔试成绩</t>
  </si>
  <si>
    <t>面试成绩</t>
  </si>
  <si>
    <t>实操成绩</t>
  </si>
  <si>
    <t>笔试成绩（*0.4)</t>
  </si>
  <si>
    <t>面试成绩（*0.6）</t>
  </si>
  <si>
    <t>总成绩</t>
  </si>
  <si>
    <t>备注</t>
  </si>
  <si>
    <t>赵冰</t>
  </si>
  <si>
    <t>药师类</t>
  </si>
  <si>
    <t>101-临床药学岗</t>
  </si>
  <si>
    <t>202510201010101</t>
  </si>
  <si>
    <t>李超吉</t>
  </si>
  <si>
    <t>202510201010103</t>
  </si>
  <si>
    <t>84.6</t>
  </si>
  <si>
    <t>董泉</t>
  </si>
  <si>
    <t>202510201010102</t>
  </si>
  <si>
    <t>孙冰心</t>
  </si>
  <si>
    <t>201-药品调剂</t>
  </si>
  <si>
    <t>202510202010107</t>
  </si>
  <si>
    <t>曲云梦</t>
  </si>
  <si>
    <t>202510202010108</t>
  </si>
  <si>
    <t>赵志伟</t>
  </si>
  <si>
    <t>202510202010106</t>
  </si>
  <si>
    <t>刘昊</t>
  </si>
  <si>
    <t>医疗类</t>
  </si>
  <si>
    <t>301-临床医师1</t>
  </si>
  <si>
    <t>202510203010116</t>
  </si>
  <si>
    <t>陈春正</t>
  </si>
  <si>
    <t>202510203010111</t>
  </si>
  <si>
    <t>李显</t>
  </si>
  <si>
    <t>202510203010115</t>
  </si>
  <si>
    <t>张一伟</t>
  </si>
  <si>
    <t>202510203010113</t>
  </si>
  <si>
    <t>史沛德</t>
  </si>
  <si>
    <t>202510203010122</t>
  </si>
  <si>
    <t>孙丰钊</t>
  </si>
  <si>
    <t>202510203010112</t>
  </si>
  <si>
    <t>路远</t>
  </si>
  <si>
    <t>302-临床医师2</t>
  </si>
  <si>
    <t>202510203020126</t>
  </si>
  <si>
    <t>蒋新港</t>
  </si>
  <si>
    <t>202510203020125</t>
  </si>
  <si>
    <t>邹子豪</t>
  </si>
  <si>
    <t>202510203020123</t>
  </si>
  <si>
    <t>虞丁柱</t>
  </si>
  <si>
    <t>303-临床医师3</t>
  </si>
  <si>
    <t>202510203030203</t>
  </si>
  <si>
    <t>赵晟</t>
  </si>
  <si>
    <t>202510203030204</t>
  </si>
  <si>
    <t>李忠信</t>
  </si>
  <si>
    <t>202510203030210</t>
  </si>
  <si>
    <t>尹纪伟</t>
  </si>
  <si>
    <t>304-临床医师4</t>
  </si>
  <si>
    <t>202510203040219</t>
  </si>
  <si>
    <t>李林洋</t>
  </si>
  <si>
    <t>202510203040218</t>
  </si>
  <si>
    <t>鲁苏元</t>
  </si>
  <si>
    <t>202510203040217</t>
  </si>
  <si>
    <t>牛冲</t>
  </si>
  <si>
    <t>202510203040216</t>
  </si>
  <si>
    <t>焦立飞</t>
  </si>
  <si>
    <t>202510203040221</t>
  </si>
  <si>
    <t>张帅</t>
  </si>
  <si>
    <t>202510203040223</t>
  </si>
  <si>
    <t>孙维国</t>
  </si>
  <si>
    <t>306-临床医师6</t>
  </si>
  <si>
    <t>202510203060301</t>
  </si>
  <si>
    <t>刘云海</t>
  </si>
  <si>
    <t>202510203060228</t>
  </si>
  <si>
    <t>张树昂</t>
  </si>
  <si>
    <t>202510203060303</t>
  </si>
  <si>
    <t>张守行</t>
  </si>
  <si>
    <t>307-临床医师7</t>
  </si>
  <si>
    <t>202510203070310</t>
  </si>
  <si>
    <t>周尚祯</t>
  </si>
  <si>
    <t>202510203070308</t>
  </si>
  <si>
    <t>张恒彬</t>
  </si>
  <si>
    <t>202510203070304</t>
  </si>
  <si>
    <t>赵铜林</t>
  </si>
  <si>
    <t>202510203070307</t>
  </si>
  <si>
    <t>张玉杰</t>
  </si>
  <si>
    <t>202510203070309</t>
  </si>
  <si>
    <t>姚璐璐</t>
  </si>
  <si>
    <t>309-临床医师9</t>
  </si>
  <si>
    <t>202510203090314</t>
  </si>
  <si>
    <t>马文浩</t>
  </si>
  <si>
    <t>311-临床医师11</t>
  </si>
  <si>
    <t>202510203110317</t>
  </si>
  <si>
    <t>念明洋</t>
  </si>
  <si>
    <t>202510203110318</t>
  </si>
  <si>
    <t>张春旺</t>
  </si>
  <si>
    <t>312-临床医师12</t>
  </si>
  <si>
    <t>202510203120321</t>
  </si>
  <si>
    <t>张娣</t>
  </si>
  <si>
    <t>202510203120323</t>
  </si>
  <si>
    <t>张晗</t>
  </si>
  <si>
    <t>202510203120322</t>
  </si>
  <si>
    <t>黄云崧</t>
  </si>
  <si>
    <t>313-临床医师13</t>
  </si>
  <si>
    <t>202510203130329</t>
  </si>
  <si>
    <t>陈庆毫</t>
  </si>
  <si>
    <t>202510203130402</t>
  </si>
  <si>
    <t>裴鲁春</t>
  </si>
  <si>
    <t>202510203130328</t>
  </si>
  <si>
    <t>许东伟</t>
  </si>
  <si>
    <t>314-临床医师14</t>
  </si>
  <si>
    <t>202510203140405</t>
  </si>
  <si>
    <t>王姣</t>
  </si>
  <si>
    <t>202510203140408</t>
  </si>
  <si>
    <t>谢鑫鑫</t>
  </si>
  <si>
    <t>202510203140404</t>
  </si>
  <si>
    <t>孙振伟</t>
  </si>
  <si>
    <t>317-临床医师17</t>
  </si>
  <si>
    <t>202510203170413</t>
  </si>
  <si>
    <t>徐渐</t>
  </si>
  <si>
    <t>202510203170410</t>
  </si>
  <si>
    <t>谢群</t>
  </si>
  <si>
    <t>202510203170412</t>
  </si>
  <si>
    <t>刘诗琪</t>
  </si>
  <si>
    <t>综合类</t>
  </si>
  <si>
    <t>401-综合管理1</t>
  </si>
  <si>
    <t>202510204010422</t>
  </si>
  <si>
    <t>张娟</t>
  </si>
  <si>
    <t>202510204010428</t>
  </si>
  <si>
    <t>李忠瑾</t>
  </si>
  <si>
    <t>202510204010425</t>
  </si>
  <si>
    <t>闫彤</t>
  </si>
  <si>
    <t>402-综合管理2</t>
  </si>
  <si>
    <t>202510204020430</t>
  </si>
  <si>
    <t>邓佳慧</t>
  </si>
  <si>
    <t>202510204020505</t>
  </si>
  <si>
    <t>郭泽宇</t>
  </si>
  <si>
    <t>202510204020512</t>
  </si>
  <si>
    <t>孙永卉</t>
  </si>
  <si>
    <t>403-综合管理3</t>
  </si>
  <si>
    <t>202510204030525</t>
  </si>
  <si>
    <t>齐靖菲</t>
  </si>
  <si>
    <t>202510204030523</t>
  </si>
  <si>
    <t>胡亚南</t>
  </si>
  <si>
    <t>202510204030626</t>
  </si>
  <si>
    <t>张恋</t>
  </si>
  <si>
    <t>404-综合管理4</t>
  </si>
  <si>
    <t>202510204040710</t>
  </si>
  <si>
    <t>王晓</t>
  </si>
  <si>
    <t>202510204040725</t>
  </si>
  <si>
    <t>刘国栋</t>
  </si>
  <si>
    <t>202510204040801</t>
  </si>
  <si>
    <t>刘婉玥</t>
  </si>
  <si>
    <t>501-宣传策划</t>
  </si>
  <si>
    <t>202510205010817</t>
  </si>
  <si>
    <t>毛海霞</t>
  </si>
  <si>
    <t>202510205010819</t>
  </si>
  <si>
    <t>李同龙</t>
  </si>
  <si>
    <t>202510205010827</t>
  </si>
  <si>
    <t>周静文</t>
  </si>
  <si>
    <t>601-软件开发</t>
  </si>
  <si>
    <t>202510206010906</t>
  </si>
  <si>
    <t>刘广胜</t>
  </si>
  <si>
    <t>202510206010904</t>
  </si>
  <si>
    <t>纪沅辰</t>
  </si>
  <si>
    <t>701-信息综合管理</t>
  </si>
  <si>
    <t>202510207011005</t>
  </si>
  <si>
    <t>张丰盛</t>
  </si>
  <si>
    <t>202510207011220</t>
  </si>
  <si>
    <t>刘宪伟</t>
  </si>
  <si>
    <t>202510207011004</t>
  </si>
  <si>
    <t>任聪</t>
  </si>
  <si>
    <t>801-出纳</t>
  </si>
  <si>
    <t>202510208011308</t>
  </si>
  <si>
    <t>韩晓慧</t>
  </si>
  <si>
    <t>202510208011318</t>
  </si>
  <si>
    <t>张琦</t>
  </si>
  <si>
    <t>202510208011322</t>
  </si>
  <si>
    <t>武晨薇</t>
  </si>
  <si>
    <t>901-内审</t>
  </si>
  <si>
    <t>202510209011324</t>
  </si>
  <si>
    <t>张翠苑</t>
  </si>
  <si>
    <t>1001-法务</t>
  </si>
  <si>
    <t>202510210011328</t>
  </si>
  <si>
    <t>崔瑞芳</t>
  </si>
  <si>
    <t>202510210011403</t>
  </si>
  <si>
    <t>桑梦晓</t>
  </si>
  <si>
    <t>202510210011412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</si>
</sst>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zoomScale="145" zoomScaleNormal="145" workbookViewId="0">
      <selection activeCell="A10" sqref="$A10:$XFD10"/>
    </sheetView>
  </sheetViews>
  <sheetFormatPr defaultColWidth="8.89166666666667" defaultRowHeight="13.5"/>
  <cols>
    <col min="1" max="1" width="4.5" style="1" customWidth="1"/>
    <col min="2" max="2" width="8.89166666666667" style="3"/>
    <col min="3" max="3" width="8.18333333333333" style="1" customWidth="1"/>
    <col min="4" max="4" width="15.25" style="1" customWidth="1"/>
    <col min="5" max="5" width="16.0583333333333" style="1" customWidth="1"/>
    <col min="6" max="8" width="9.375" style="1" customWidth="1"/>
    <col min="9" max="9" width="14.375" style="1" customWidth="1"/>
    <col min="10" max="10" width="15.125" style="1" customWidth="1"/>
    <col min="11" max="11" width="9.375" style="1" customWidth="1"/>
    <col min="12" max="16384" width="8.89166666666667" style="1"/>
  </cols>
  <sheetData>
    <row r="1" s="1" customFormat="1" ht="20.25" spans="1:2">
      <c r="A1" s="4" t="s">
        <v>0</v>
      </c>
      <c r="B1" s="5"/>
    </row>
    <row r="2" s="1" customFormat="1" ht="42" customHeight="1" spans="1:1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s="1" customFormat="1" ht="20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4" t="s">
        <v>13</v>
      </c>
    </row>
    <row r="4" s="1" customFormat="1" ht="18" customHeight="1" spans="1:12">
      <c r="A4" s="10">
        <v>1</v>
      </c>
      <c r="B4" s="9" t="s">
        <v>14</v>
      </c>
      <c r="C4" s="8" t="s">
        <v>15</v>
      </c>
      <c r="D4" s="8" t="s">
        <v>16</v>
      </c>
      <c r="E4" s="8" t="s">
        <v>17</v>
      </c>
      <c r="F4" s="10">
        <v>59.3</v>
      </c>
      <c r="G4" s="10">
        <v>87</v>
      </c>
      <c r="H4" s="10"/>
      <c r="I4" s="10">
        <f t="shared" ref="I4:I10" si="0">F4*0.4</f>
        <v>23.72</v>
      </c>
      <c r="J4" s="10">
        <f t="shared" ref="J4:J9" si="1">G4*0.6</f>
        <v>52.2</v>
      </c>
      <c r="K4" s="10">
        <f t="shared" ref="K4:K9" si="2">SUM(I4:J4)</f>
        <v>75.92</v>
      </c>
      <c r="L4" s="15"/>
    </row>
    <row r="5" s="1" customFormat="1" ht="18" customHeight="1" spans="1:12">
      <c r="A5" s="10">
        <v>2</v>
      </c>
      <c r="B5" s="9" t="s">
        <v>18</v>
      </c>
      <c r="C5" s="8" t="s">
        <v>15</v>
      </c>
      <c r="D5" s="8" t="s">
        <v>16</v>
      </c>
      <c r="E5" s="8" t="s">
        <v>19</v>
      </c>
      <c r="F5" s="10">
        <v>59.5</v>
      </c>
      <c r="G5" s="10" t="s">
        <v>20</v>
      </c>
      <c r="H5" s="10"/>
      <c r="I5" s="10">
        <f t="shared" si="0"/>
        <v>23.8</v>
      </c>
      <c r="J5" s="10">
        <f t="shared" si="1"/>
        <v>50.76</v>
      </c>
      <c r="K5" s="10">
        <f t="shared" si="2"/>
        <v>74.56</v>
      </c>
      <c r="L5" s="15"/>
    </row>
    <row r="6" s="1" customFormat="1" ht="18" customHeight="1" spans="1:12">
      <c r="A6" s="10">
        <v>3</v>
      </c>
      <c r="B6" s="9" t="s">
        <v>21</v>
      </c>
      <c r="C6" s="8" t="s">
        <v>15</v>
      </c>
      <c r="D6" s="8" t="s">
        <v>16</v>
      </c>
      <c r="E6" s="8" t="s">
        <v>22</v>
      </c>
      <c r="F6" s="10">
        <v>53</v>
      </c>
      <c r="G6" s="10">
        <v>80.4</v>
      </c>
      <c r="H6" s="10"/>
      <c r="I6" s="10">
        <f t="shared" si="0"/>
        <v>21.2</v>
      </c>
      <c r="J6" s="10">
        <f t="shared" si="1"/>
        <v>48.24</v>
      </c>
      <c r="K6" s="10">
        <f t="shared" si="2"/>
        <v>69.44</v>
      </c>
      <c r="L6" s="15"/>
    </row>
    <row r="7" s="1" customFormat="1" ht="18" customHeight="1" spans="1:12">
      <c r="A7" s="10">
        <v>4</v>
      </c>
      <c r="B7" s="9" t="s">
        <v>23</v>
      </c>
      <c r="C7" s="8" t="s">
        <v>15</v>
      </c>
      <c r="D7" s="8" t="s">
        <v>24</v>
      </c>
      <c r="E7" s="8" t="s">
        <v>25</v>
      </c>
      <c r="F7" s="10">
        <v>56.8</v>
      </c>
      <c r="G7" s="10">
        <v>92.2</v>
      </c>
      <c r="H7" s="10"/>
      <c r="I7" s="10">
        <f t="shared" si="0"/>
        <v>22.72</v>
      </c>
      <c r="J7" s="10">
        <f t="shared" si="1"/>
        <v>55.32</v>
      </c>
      <c r="K7" s="10">
        <f t="shared" si="2"/>
        <v>78.04</v>
      </c>
      <c r="L7" s="15"/>
    </row>
    <row r="8" s="1" customFormat="1" ht="18" customHeight="1" spans="1:12">
      <c r="A8" s="10">
        <v>5</v>
      </c>
      <c r="B8" s="9" t="s">
        <v>26</v>
      </c>
      <c r="C8" s="8" t="s">
        <v>15</v>
      </c>
      <c r="D8" s="8" t="s">
        <v>24</v>
      </c>
      <c r="E8" s="8" t="s">
        <v>27</v>
      </c>
      <c r="F8" s="10">
        <v>54.5</v>
      </c>
      <c r="G8" s="10">
        <v>83.8</v>
      </c>
      <c r="H8" s="10"/>
      <c r="I8" s="10">
        <f t="shared" si="0"/>
        <v>21.8</v>
      </c>
      <c r="J8" s="10">
        <f t="shared" si="1"/>
        <v>50.28</v>
      </c>
      <c r="K8" s="10">
        <f t="shared" si="2"/>
        <v>72.08</v>
      </c>
      <c r="L8" s="15"/>
    </row>
    <row r="9" s="1" customFormat="1" ht="18" customHeight="1" spans="1:12">
      <c r="A9" s="10">
        <v>6</v>
      </c>
      <c r="B9" s="9" t="s">
        <v>28</v>
      </c>
      <c r="C9" s="8" t="s">
        <v>15</v>
      </c>
      <c r="D9" s="8" t="s">
        <v>24</v>
      </c>
      <c r="E9" s="8" t="s">
        <v>29</v>
      </c>
      <c r="F9" s="10">
        <v>51.1</v>
      </c>
      <c r="G9" s="10">
        <v>84</v>
      </c>
      <c r="H9" s="10"/>
      <c r="I9" s="10">
        <f t="shared" si="0"/>
        <v>20.44</v>
      </c>
      <c r="J9" s="10">
        <f t="shared" si="1"/>
        <v>50.4</v>
      </c>
      <c r="K9" s="10">
        <f t="shared" si="2"/>
        <v>70.84</v>
      </c>
      <c r="L9" s="15"/>
    </row>
    <row r="10" s="2" customFormat="1" ht="18" customHeight="1" spans="1:12">
      <c r="A10" s="11">
        <v>7</v>
      </c>
      <c r="B10" s="12" t="s">
        <v>30</v>
      </c>
      <c r="C10" s="13" t="s">
        <v>31</v>
      </c>
      <c r="D10" s="13" t="s">
        <v>32</v>
      </c>
      <c r="E10" s="13" t="s">
        <v>33</v>
      </c>
      <c r="F10" s="11">
        <v>71.5</v>
      </c>
      <c r="G10" s="11">
        <v>85.4</v>
      </c>
      <c r="H10" s="11">
        <v>68.8</v>
      </c>
      <c r="I10" s="11">
        <f t="shared" si="0"/>
        <v>28.6</v>
      </c>
      <c r="J10" s="11">
        <f>(G10*0.7+H10*0.3)*0.6</f>
        <v>48.252</v>
      </c>
      <c r="K10" s="11">
        <f>I10+J10</f>
        <v>76.852</v>
      </c>
      <c r="L10" s="16"/>
    </row>
    <row r="11" s="2" customFormat="1" ht="18" customHeight="1" spans="1:12">
      <c r="A11" s="11">
        <v>8</v>
      </c>
      <c r="B11" s="12" t="s">
        <v>34</v>
      </c>
      <c r="C11" s="13" t="s">
        <v>31</v>
      </c>
      <c r="D11" s="13" t="s">
        <v>32</v>
      </c>
      <c r="E11" s="13" t="s">
        <v>35</v>
      </c>
      <c r="F11" s="11">
        <v>70.8</v>
      </c>
      <c r="G11" s="11">
        <v>77.6</v>
      </c>
      <c r="H11" s="11">
        <v>82.2</v>
      </c>
      <c r="I11" s="11">
        <f t="shared" ref="I11:I35" si="3">F11*0.4</f>
        <v>28.32</v>
      </c>
      <c r="J11" s="11">
        <f t="shared" ref="J11:J35" si="4">(G11*0.7+H11*0.3)*0.6</f>
        <v>47.388</v>
      </c>
      <c r="K11" s="11">
        <f t="shared" ref="K11:K35" si="5">I11+J11</f>
        <v>75.708</v>
      </c>
      <c r="L11" s="16"/>
    </row>
    <row r="12" s="2" customFormat="1" ht="18" customHeight="1" spans="1:12">
      <c r="A12" s="11">
        <v>9</v>
      </c>
      <c r="B12" s="12" t="s">
        <v>36</v>
      </c>
      <c r="C12" s="13" t="s">
        <v>31</v>
      </c>
      <c r="D12" s="13" t="s">
        <v>32</v>
      </c>
      <c r="E12" s="13" t="s">
        <v>37</v>
      </c>
      <c r="F12" s="11">
        <v>68.2</v>
      </c>
      <c r="G12" s="11">
        <v>85.2</v>
      </c>
      <c r="H12" s="11">
        <v>91.6</v>
      </c>
      <c r="I12" s="11">
        <f t="shared" si="3"/>
        <v>27.28</v>
      </c>
      <c r="J12" s="11">
        <f t="shared" si="4"/>
        <v>52.272</v>
      </c>
      <c r="K12" s="11">
        <f t="shared" si="5"/>
        <v>79.552</v>
      </c>
      <c r="L12" s="16"/>
    </row>
    <row r="13" s="2" customFormat="1" ht="18" customHeight="1" spans="1:12">
      <c r="A13" s="11">
        <v>10</v>
      </c>
      <c r="B13" s="12" t="s">
        <v>38</v>
      </c>
      <c r="C13" s="13" t="s">
        <v>31</v>
      </c>
      <c r="D13" s="13" t="s">
        <v>32</v>
      </c>
      <c r="E13" s="13" t="s">
        <v>39</v>
      </c>
      <c r="F13" s="11">
        <v>66.2</v>
      </c>
      <c r="G13" s="11">
        <v>77.6</v>
      </c>
      <c r="H13" s="11">
        <v>65.4</v>
      </c>
      <c r="I13" s="11">
        <f t="shared" si="3"/>
        <v>26.48</v>
      </c>
      <c r="J13" s="11">
        <f t="shared" si="4"/>
        <v>44.364</v>
      </c>
      <c r="K13" s="11">
        <f t="shared" si="5"/>
        <v>70.844</v>
      </c>
      <c r="L13" s="16"/>
    </row>
    <row r="14" s="2" customFormat="1" ht="18" customHeight="1" spans="1:12">
      <c r="A14" s="11">
        <v>11</v>
      </c>
      <c r="B14" s="12" t="s">
        <v>40</v>
      </c>
      <c r="C14" s="13" t="s">
        <v>31</v>
      </c>
      <c r="D14" s="13" t="s">
        <v>32</v>
      </c>
      <c r="E14" s="13" t="s">
        <v>41</v>
      </c>
      <c r="F14" s="11">
        <v>66</v>
      </c>
      <c r="G14" s="11">
        <v>80</v>
      </c>
      <c r="H14" s="11">
        <v>62.8</v>
      </c>
      <c r="I14" s="11">
        <f t="shared" si="3"/>
        <v>26.4</v>
      </c>
      <c r="J14" s="11">
        <f t="shared" si="4"/>
        <v>44.904</v>
      </c>
      <c r="K14" s="11">
        <f t="shared" si="5"/>
        <v>71.304</v>
      </c>
      <c r="L14" s="16"/>
    </row>
    <row r="15" s="2" customFormat="1" ht="18" customHeight="1" spans="1:12">
      <c r="A15" s="11">
        <v>12</v>
      </c>
      <c r="B15" s="12" t="s">
        <v>42</v>
      </c>
      <c r="C15" s="13" t="s">
        <v>31</v>
      </c>
      <c r="D15" s="13" t="s">
        <v>32</v>
      </c>
      <c r="E15" s="13" t="s">
        <v>43</v>
      </c>
      <c r="F15" s="11">
        <v>65.6</v>
      </c>
      <c r="G15" s="11">
        <v>84.4</v>
      </c>
      <c r="H15" s="11">
        <v>0</v>
      </c>
      <c r="I15" s="11">
        <f t="shared" si="3"/>
        <v>26.24</v>
      </c>
      <c r="J15" s="11">
        <f t="shared" si="4"/>
        <v>35.448</v>
      </c>
      <c r="K15" s="11">
        <f t="shared" si="5"/>
        <v>61.688</v>
      </c>
      <c r="L15" s="16"/>
    </row>
    <row r="16" s="2" customFormat="1" ht="18" customHeight="1" spans="1:12">
      <c r="A16" s="11">
        <v>13</v>
      </c>
      <c r="B16" s="12" t="s">
        <v>44</v>
      </c>
      <c r="C16" s="13" t="s">
        <v>31</v>
      </c>
      <c r="D16" s="13" t="s">
        <v>45</v>
      </c>
      <c r="E16" s="13" t="s">
        <v>46</v>
      </c>
      <c r="F16" s="11">
        <v>66</v>
      </c>
      <c r="G16" s="11">
        <v>84</v>
      </c>
      <c r="H16" s="11">
        <v>72.8</v>
      </c>
      <c r="I16" s="11">
        <f t="shared" si="3"/>
        <v>26.4</v>
      </c>
      <c r="J16" s="11">
        <f t="shared" si="4"/>
        <v>48.384</v>
      </c>
      <c r="K16" s="11">
        <f t="shared" si="5"/>
        <v>74.784</v>
      </c>
      <c r="L16" s="16"/>
    </row>
    <row r="17" s="2" customFormat="1" ht="18" customHeight="1" spans="1:12">
      <c r="A17" s="11">
        <v>14</v>
      </c>
      <c r="B17" s="12" t="s">
        <v>47</v>
      </c>
      <c r="C17" s="13" t="s">
        <v>31</v>
      </c>
      <c r="D17" s="13" t="s">
        <v>45</v>
      </c>
      <c r="E17" s="13" t="s">
        <v>48</v>
      </c>
      <c r="F17" s="11">
        <v>63.6</v>
      </c>
      <c r="G17" s="11">
        <v>79.2</v>
      </c>
      <c r="H17" s="11">
        <v>80.2</v>
      </c>
      <c r="I17" s="11">
        <f t="shared" si="3"/>
        <v>25.44</v>
      </c>
      <c r="J17" s="11">
        <f t="shared" si="4"/>
        <v>47.7</v>
      </c>
      <c r="K17" s="11">
        <f t="shared" si="5"/>
        <v>73.14</v>
      </c>
      <c r="L17" s="16"/>
    </row>
    <row r="18" s="2" customFormat="1" ht="18" customHeight="1" spans="1:12">
      <c r="A18" s="11">
        <v>15</v>
      </c>
      <c r="B18" s="12" t="s">
        <v>49</v>
      </c>
      <c r="C18" s="13" t="s">
        <v>31</v>
      </c>
      <c r="D18" s="13" t="s">
        <v>45</v>
      </c>
      <c r="E18" s="13" t="s">
        <v>50</v>
      </c>
      <c r="F18" s="11">
        <v>63.5</v>
      </c>
      <c r="G18" s="11">
        <v>0</v>
      </c>
      <c r="H18" s="11">
        <v>0</v>
      </c>
      <c r="I18" s="11">
        <f t="shared" si="3"/>
        <v>25.4</v>
      </c>
      <c r="J18" s="11">
        <f t="shared" si="4"/>
        <v>0</v>
      </c>
      <c r="K18" s="11">
        <f t="shared" si="5"/>
        <v>25.4</v>
      </c>
      <c r="L18" s="16"/>
    </row>
    <row r="19" s="2" customFormat="1" ht="18" customHeight="1" spans="1:12">
      <c r="A19" s="11">
        <v>16</v>
      </c>
      <c r="B19" s="12" t="s">
        <v>51</v>
      </c>
      <c r="C19" s="13" t="s">
        <v>31</v>
      </c>
      <c r="D19" s="13" t="s">
        <v>52</v>
      </c>
      <c r="E19" s="13" t="s">
        <v>53</v>
      </c>
      <c r="F19" s="11">
        <v>79</v>
      </c>
      <c r="G19" s="11">
        <v>79.6</v>
      </c>
      <c r="H19" s="11">
        <v>81.8</v>
      </c>
      <c r="I19" s="11">
        <f t="shared" si="3"/>
        <v>31.6</v>
      </c>
      <c r="J19" s="11">
        <f t="shared" si="4"/>
        <v>48.156</v>
      </c>
      <c r="K19" s="11">
        <f t="shared" si="5"/>
        <v>79.756</v>
      </c>
      <c r="L19" s="16"/>
    </row>
    <row r="20" s="2" customFormat="1" ht="18" customHeight="1" spans="1:12">
      <c r="A20" s="11">
        <v>17</v>
      </c>
      <c r="B20" s="12" t="s">
        <v>54</v>
      </c>
      <c r="C20" s="13" t="s">
        <v>31</v>
      </c>
      <c r="D20" s="13" t="s">
        <v>52</v>
      </c>
      <c r="E20" s="13" t="s">
        <v>55</v>
      </c>
      <c r="F20" s="11">
        <v>71</v>
      </c>
      <c r="G20" s="11">
        <v>0</v>
      </c>
      <c r="H20" s="11">
        <v>0</v>
      </c>
      <c r="I20" s="11">
        <f t="shared" si="3"/>
        <v>28.4</v>
      </c>
      <c r="J20" s="11">
        <f t="shared" si="4"/>
        <v>0</v>
      </c>
      <c r="K20" s="11">
        <f t="shared" si="5"/>
        <v>28.4</v>
      </c>
      <c r="L20" s="16"/>
    </row>
    <row r="21" s="2" customFormat="1" ht="20" customHeight="1" spans="1:12">
      <c r="A21" s="11">
        <v>18</v>
      </c>
      <c r="B21" s="12" t="s">
        <v>56</v>
      </c>
      <c r="C21" s="13" t="s">
        <v>31</v>
      </c>
      <c r="D21" s="13" t="s">
        <v>52</v>
      </c>
      <c r="E21" s="13" t="s">
        <v>57</v>
      </c>
      <c r="F21" s="11">
        <v>67.2</v>
      </c>
      <c r="G21" s="11">
        <v>80.4</v>
      </c>
      <c r="H21" s="11">
        <v>80.4</v>
      </c>
      <c r="I21" s="11">
        <f t="shared" si="3"/>
        <v>26.88</v>
      </c>
      <c r="J21" s="11">
        <f t="shared" si="4"/>
        <v>48.24</v>
      </c>
      <c r="K21" s="11">
        <f t="shared" si="5"/>
        <v>75.12</v>
      </c>
      <c r="L21" s="16"/>
    </row>
    <row r="22" s="2" customFormat="1" ht="18" customHeight="1" spans="1:12">
      <c r="A22" s="11">
        <v>19</v>
      </c>
      <c r="B22" s="12" t="s">
        <v>58</v>
      </c>
      <c r="C22" s="13" t="s">
        <v>31</v>
      </c>
      <c r="D22" s="13" t="s">
        <v>59</v>
      </c>
      <c r="E22" s="13" t="s">
        <v>60</v>
      </c>
      <c r="F22" s="11">
        <v>78.5</v>
      </c>
      <c r="G22" s="11">
        <v>80.8</v>
      </c>
      <c r="H22" s="11">
        <v>87.6</v>
      </c>
      <c r="I22" s="11">
        <f t="shared" si="3"/>
        <v>31.4</v>
      </c>
      <c r="J22" s="11">
        <f t="shared" si="4"/>
        <v>49.704</v>
      </c>
      <c r="K22" s="11">
        <f t="shared" si="5"/>
        <v>81.104</v>
      </c>
      <c r="L22" s="16"/>
    </row>
    <row r="23" s="2" customFormat="1" ht="18" customHeight="1" spans="1:12">
      <c r="A23" s="11">
        <v>20</v>
      </c>
      <c r="B23" s="12" t="s">
        <v>61</v>
      </c>
      <c r="C23" s="13" t="s">
        <v>31</v>
      </c>
      <c r="D23" s="13" t="s">
        <v>59</v>
      </c>
      <c r="E23" s="13" t="s">
        <v>62</v>
      </c>
      <c r="F23" s="11">
        <v>76.2</v>
      </c>
      <c r="G23" s="11">
        <v>80.2</v>
      </c>
      <c r="H23" s="11">
        <v>55.6</v>
      </c>
      <c r="I23" s="11">
        <f t="shared" si="3"/>
        <v>30.48</v>
      </c>
      <c r="J23" s="11">
        <f t="shared" si="4"/>
        <v>43.692</v>
      </c>
      <c r="K23" s="11">
        <f t="shared" si="5"/>
        <v>74.172</v>
      </c>
      <c r="L23" s="16"/>
    </row>
    <row r="24" s="2" customFormat="1" ht="18" customHeight="1" spans="1:12">
      <c r="A24" s="11">
        <v>21</v>
      </c>
      <c r="B24" s="12" t="s">
        <v>63</v>
      </c>
      <c r="C24" s="13" t="s">
        <v>31</v>
      </c>
      <c r="D24" s="13" t="s">
        <v>59</v>
      </c>
      <c r="E24" s="13" t="s">
        <v>64</v>
      </c>
      <c r="F24" s="11">
        <v>74.4</v>
      </c>
      <c r="G24" s="11">
        <v>83.6</v>
      </c>
      <c r="H24" s="11">
        <v>85.2</v>
      </c>
      <c r="I24" s="11">
        <f t="shared" si="3"/>
        <v>29.76</v>
      </c>
      <c r="J24" s="11">
        <f t="shared" si="4"/>
        <v>50.448</v>
      </c>
      <c r="K24" s="11">
        <f t="shared" si="5"/>
        <v>80.208</v>
      </c>
      <c r="L24" s="16"/>
    </row>
    <row r="25" s="2" customFormat="1" ht="18" customHeight="1" spans="1:12">
      <c r="A25" s="11">
        <v>22</v>
      </c>
      <c r="B25" s="12" t="s">
        <v>65</v>
      </c>
      <c r="C25" s="13" t="s">
        <v>31</v>
      </c>
      <c r="D25" s="13" t="s">
        <v>59</v>
      </c>
      <c r="E25" s="13" t="s">
        <v>66</v>
      </c>
      <c r="F25" s="11">
        <v>72.9</v>
      </c>
      <c r="G25" s="11">
        <v>79.2</v>
      </c>
      <c r="H25" s="11">
        <v>67</v>
      </c>
      <c r="I25" s="11">
        <f t="shared" si="3"/>
        <v>29.16</v>
      </c>
      <c r="J25" s="11">
        <f t="shared" si="4"/>
        <v>45.324</v>
      </c>
      <c r="K25" s="11">
        <f t="shared" si="5"/>
        <v>74.484</v>
      </c>
      <c r="L25" s="16"/>
    </row>
    <row r="26" s="2" customFormat="1" ht="18" customHeight="1" spans="1:12">
      <c r="A26" s="11">
        <v>23</v>
      </c>
      <c r="B26" s="12" t="s">
        <v>67</v>
      </c>
      <c r="C26" s="13" t="s">
        <v>31</v>
      </c>
      <c r="D26" s="13" t="s">
        <v>59</v>
      </c>
      <c r="E26" s="13" t="s">
        <v>68</v>
      </c>
      <c r="F26" s="11">
        <v>72.9</v>
      </c>
      <c r="G26" s="11">
        <v>82</v>
      </c>
      <c r="H26" s="11">
        <v>72.2</v>
      </c>
      <c r="I26" s="11">
        <f t="shared" si="3"/>
        <v>29.16</v>
      </c>
      <c r="J26" s="11">
        <f t="shared" si="4"/>
        <v>47.436</v>
      </c>
      <c r="K26" s="11">
        <f t="shared" si="5"/>
        <v>76.596</v>
      </c>
      <c r="L26" s="16"/>
    </row>
    <row r="27" s="2" customFormat="1" ht="18" customHeight="1" spans="1:12">
      <c r="A27" s="11">
        <v>24</v>
      </c>
      <c r="B27" s="12" t="s">
        <v>69</v>
      </c>
      <c r="C27" s="13" t="s">
        <v>31</v>
      </c>
      <c r="D27" s="13" t="s">
        <v>59</v>
      </c>
      <c r="E27" s="13" t="s">
        <v>70</v>
      </c>
      <c r="F27" s="11">
        <v>72.3</v>
      </c>
      <c r="G27" s="11">
        <v>82.8</v>
      </c>
      <c r="H27" s="11">
        <v>77.8</v>
      </c>
      <c r="I27" s="11">
        <f t="shared" si="3"/>
        <v>28.92</v>
      </c>
      <c r="J27" s="11">
        <f t="shared" si="4"/>
        <v>48.78</v>
      </c>
      <c r="K27" s="11">
        <f t="shared" si="5"/>
        <v>77.7</v>
      </c>
      <c r="L27" s="16"/>
    </row>
    <row r="28" s="2" customFormat="1" ht="18" customHeight="1" spans="1:12">
      <c r="A28" s="11">
        <v>25</v>
      </c>
      <c r="B28" s="12" t="s">
        <v>71</v>
      </c>
      <c r="C28" s="13" t="s">
        <v>31</v>
      </c>
      <c r="D28" s="13" t="s">
        <v>72</v>
      </c>
      <c r="E28" s="13" t="s">
        <v>73</v>
      </c>
      <c r="F28" s="11">
        <v>72.1</v>
      </c>
      <c r="G28" s="11">
        <v>0</v>
      </c>
      <c r="H28" s="11">
        <v>0</v>
      </c>
      <c r="I28" s="11">
        <f t="shared" si="3"/>
        <v>28.84</v>
      </c>
      <c r="J28" s="11">
        <f t="shared" si="4"/>
        <v>0</v>
      </c>
      <c r="K28" s="11">
        <f t="shared" si="5"/>
        <v>28.84</v>
      </c>
      <c r="L28" s="16"/>
    </row>
    <row r="29" s="2" customFormat="1" ht="18" customHeight="1" spans="1:12">
      <c r="A29" s="11">
        <v>26</v>
      </c>
      <c r="B29" s="12" t="s">
        <v>74</v>
      </c>
      <c r="C29" s="13" t="s">
        <v>31</v>
      </c>
      <c r="D29" s="13" t="s">
        <v>72</v>
      </c>
      <c r="E29" s="13" t="s">
        <v>75</v>
      </c>
      <c r="F29" s="11">
        <v>67.5</v>
      </c>
      <c r="G29" s="11">
        <v>82.6</v>
      </c>
      <c r="H29" s="11">
        <v>72.2</v>
      </c>
      <c r="I29" s="11">
        <f t="shared" si="3"/>
        <v>27</v>
      </c>
      <c r="J29" s="11">
        <f t="shared" si="4"/>
        <v>47.688</v>
      </c>
      <c r="K29" s="11">
        <f t="shared" si="5"/>
        <v>74.688</v>
      </c>
      <c r="L29" s="16"/>
    </row>
    <row r="30" s="2" customFormat="1" ht="18" customHeight="1" spans="1:12">
      <c r="A30" s="11">
        <v>27</v>
      </c>
      <c r="B30" s="12" t="s">
        <v>76</v>
      </c>
      <c r="C30" s="13" t="s">
        <v>31</v>
      </c>
      <c r="D30" s="13" t="s">
        <v>72</v>
      </c>
      <c r="E30" s="13" t="s">
        <v>77</v>
      </c>
      <c r="F30" s="11">
        <v>60.9</v>
      </c>
      <c r="G30" s="11">
        <v>78</v>
      </c>
      <c r="H30" s="11">
        <v>77.8</v>
      </c>
      <c r="I30" s="11">
        <f t="shared" si="3"/>
        <v>24.36</v>
      </c>
      <c r="J30" s="11">
        <f t="shared" si="4"/>
        <v>46.764</v>
      </c>
      <c r="K30" s="11">
        <f t="shared" si="5"/>
        <v>71.124</v>
      </c>
      <c r="L30" s="16"/>
    </row>
    <row r="31" s="2" customFormat="1" ht="18" customHeight="1" spans="1:12">
      <c r="A31" s="11">
        <v>28</v>
      </c>
      <c r="B31" s="12" t="s">
        <v>78</v>
      </c>
      <c r="C31" s="13" t="s">
        <v>31</v>
      </c>
      <c r="D31" s="13" t="s">
        <v>79</v>
      </c>
      <c r="E31" s="13" t="s">
        <v>80</v>
      </c>
      <c r="F31" s="11">
        <v>77.6</v>
      </c>
      <c r="G31" s="11">
        <v>83</v>
      </c>
      <c r="H31" s="11">
        <v>71.4</v>
      </c>
      <c r="I31" s="11">
        <f t="shared" si="3"/>
        <v>31.04</v>
      </c>
      <c r="J31" s="11">
        <f t="shared" si="4"/>
        <v>47.712</v>
      </c>
      <c r="K31" s="11">
        <f t="shared" si="5"/>
        <v>78.752</v>
      </c>
      <c r="L31" s="16"/>
    </row>
    <row r="32" s="2" customFormat="1" ht="18" customHeight="1" spans="1:12">
      <c r="A32" s="11">
        <v>29</v>
      </c>
      <c r="B32" s="12" t="s">
        <v>81</v>
      </c>
      <c r="C32" s="13" t="s">
        <v>31</v>
      </c>
      <c r="D32" s="13" t="s">
        <v>79</v>
      </c>
      <c r="E32" s="13" t="s">
        <v>82</v>
      </c>
      <c r="F32" s="11">
        <v>69.1</v>
      </c>
      <c r="G32" s="11">
        <v>80.8</v>
      </c>
      <c r="H32" s="11">
        <v>74.4</v>
      </c>
      <c r="I32" s="11">
        <f t="shared" si="3"/>
        <v>27.64</v>
      </c>
      <c r="J32" s="11">
        <f t="shared" si="4"/>
        <v>47.328</v>
      </c>
      <c r="K32" s="11">
        <f t="shared" si="5"/>
        <v>74.968</v>
      </c>
      <c r="L32" s="16"/>
    </row>
    <row r="33" s="2" customFormat="1" ht="18" customHeight="1" spans="1:12">
      <c r="A33" s="11">
        <v>30</v>
      </c>
      <c r="B33" s="12" t="s">
        <v>83</v>
      </c>
      <c r="C33" s="13" t="s">
        <v>31</v>
      </c>
      <c r="D33" s="13" t="s">
        <v>79</v>
      </c>
      <c r="E33" s="13" t="s">
        <v>84</v>
      </c>
      <c r="F33" s="11">
        <v>68.6</v>
      </c>
      <c r="G33" s="11">
        <v>78.2</v>
      </c>
      <c r="H33" s="11">
        <v>0</v>
      </c>
      <c r="I33" s="11">
        <f t="shared" si="3"/>
        <v>27.44</v>
      </c>
      <c r="J33" s="11">
        <f t="shared" si="4"/>
        <v>32.844</v>
      </c>
      <c r="K33" s="11">
        <f t="shared" si="5"/>
        <v>60.284</v>
      </c>
      <c r="L33" s="16"/>
    </row>
    <row r="34" s="2" customFormat="1" ht="18" customHeight="1" spans="1:12">
      <c r="A34" s="11">
        <v>31</v>
      </c>
      <c r="B34" s="12" t="s">
        <v>85</v>
      </c>
      <c r="C34" s="13" t="s">
        <v>31</v>
      </c>
      <c r="D34" s="13" t="s">
        <v>79</v>
      </c>
      <c r="E34" s="13" t="s">
        <v>86</v>
      </c>
      <c r="F34" s="11">
        <v>68.5</v>
      </c>
      <c r="G34" s="11">
        <v>82.6</v>
      </c>
      <c r="H34" s="11">
        <v>81.6</v>
      </c>
      <c r="I34" s="11">
        <f t="shared" si="3"/>
        <v>27.4</v>
      </c>
      <c r="J34" s="11">
        <f t="shared" si="4"/>
        <v>49.38</v>
      </c>
      <c r="K34" s="11">
        <f t="shared" si="5"/>
        <v>76.78</v>
      </c>
      <c r="L34" s="16"/>
    </row>
    <row r="35" s="2" customFormat="1" ht="18" customHeight="1" spans="1:12">
      <c r="A35" s="11">
        <v>32</v>
      </c>
      <c r="B35" s="12" t="s">
        <v>87</v>
      </c>
      <c r="C35" s="13" t="s">
        <v>31</v>
      </c>
      <c r="D35" s="13" t="s">
        <v>79</v>
      </c>
      <c r="E35" s="13" t="s">
        <v>88</v>
      </c>
      <c r="F35" s="11">
        <v>59.9</v>
      </c>
      <c r="G35" s="11">
        <v>79.8</v>
      </c>
      <c r="H35" s="11">
        <v>0</v>
      </c>
      <c r="I35" s="11">
        <f t="shared" si="3"/>
        <v>23.96</v>
      </c>
      <c r="J35" s="11">
        <f t="shared" si="4"/>
        <v>33.516</v>
      </c>
      <c r="K35" s="11">
        <f t="shared" si="5"/>
        <v>57.476</v>
      </c>
      <c r="L35" s="16"/>
    </row>
    <row r="36" s="1" customFormat="1" ht="18" customHeight="1" spans="1:12">
      <c r="A36" s="10">
        <v>33</v>
      </c>
      <c r="B36" s="9" t="s">
        <v>89</v>
      </c>
      <c r="C36" s="8" t="s">
        <v>31</v>
      </c>
      <c r="D36" s="8" t="s">
        <v>90</v>
      </c>
      <c r="E36" s="8" t="s">
        <v>91</v>
      </c>
      <c r="F36" s="10">
        <v>73.7</v>
      </c>
      <c r="G36" s="10">
        <v>85.4</v>
      </c>
      <c r="H36" s="10"/>
      <c r="I36" s="11">
        <f t="shared" ref="I36:I77" si="6">F36*0.4</f>
        <v>29.48</v>
      </c>
      <c r="J36" s="11">
        <f>G36*0.6</f>
        <v>51.24</v>
      </c>
      <c r="K36" s="11">
        <f t="shared" ref="K36:K77" si="7">I36+J36</f>
        <v>80.72</v>
      </c>
      <c r="L36" s="15"/>
    </row>
    <row r="37" s="1" customFormat="1" ht="18" customHeight="1" spans="1:12">
      <c r="A37" s="10">
        <v>34</v>
      </c>
      <c r="B37" s="9" t="s">
        <v>92</v>
      </c>
      <c r="C37" s="8" t="s">
        <v>31</v>
      </c>
      <c r="D37" s="8" t="s">
        <v>93</v>
      </c>
      <c r="E37" s="8" t="s">
        <v>94</v>
      </c>
      <c r="F37" s="10">
        <v>65</v>
      </c>
      <c r="G37" s="10">
        <v>82.4</v>
      </c>
      <c r="H37" s="10"/>
      <c r="I37" s="11">
        <f t="shared" si="6"/>
        <v>26</v>
      </c>
      <c r="J37" s="11">
        <f t="shared" ref="J37:J77" si="8">G37*0.6</f>
        <v>49.44</v>
      </c>
      <c r="K37" s="11">
        <f t="shared" si="7"/>
        <v>75.44</v>
      </c>
      <c r="L37" s="15"/>
    </row>
    <row r="38" s="1" customFormat="1" ht="18" customHeight="1" spans="1:12">
      <c r="A38" s="10">
        <v>35</v>
      </c>
      <c r="B38" s="9" t="s">
        <v>95</v>
      </c>
      <c r="C38" s="8" t="s">
        <v>31</v>
      </c>
      <c r="D38" s="8" t="s">
        <v>93</v>
      </c>
      <c r="E38" s="8" t="s">
        <v>96</v>
      </c>
      <c r="F38" s="10">
        <v>59.1</v>
      </c>
      <c r="G38" s="10">
        <v>84.8</v>
      </c>
      <c r="H38" s="10"/>
      <c r="I38" s="11">
        <f t="shared" si="6"/>
        <v>23.64</v>
      </c>
      <c r="J38" s="11">
        <f t="shared" si="8"/>
        <v>50.88</v>
      </c>
      <c r="K38" s="11">
        <f t="shared" si="7"/>
        <v>74.52</v>
      </c>
      <c r="L38" s="15"/>
    </row>
    <row r="39" s="1" customFormat="1" ht="18" customHeight="1" spans="1:12">
      <c r="A39" s="10">
        <v>36</v>
      </c>
      <c r="B39" s="9" t="s">
        <v>97</v>
      </c>
      <c r="C39" s="8" t="s">
        <v>31</v>
      </c>
      <c r="D39" s="8" t="s">
        <v>98</v>
      </c>
      <c r="E39" s="8" t="s">
        <v>99</v>
      </c>
      <c r="F39" s="10">
        <v>64.3</v>
      </c>
      <c r="G39" s="10">
        <v>74.6</v>
      </c>
      <c r="H39" s="10"/>
      <c r="I39" s="11">
        <f t="shared" si="6"/>
        <v>25.72</v>
      </c>
      <c r="J39" s="11">
        <f t="shared" si="8"/>
        <v>44.76</v>
      </c>
      <c r="K39" s="11">
        <f t="shared" si="7"/>
        <v>70.48</v>
      </c>
      <c r="L39" s="15"/>
    </row>
    <row r="40" s="1" customFormat="1" ht="18" customHeight="1" spans="1:12">
      <c r="A40" s="10">
        <v>37</v>
      </c>
      <c r="B40" s="9" t="s">
        <v>100</v>
      </c>
      <c r="C40" s="8" t="s">
        <v>31</v>
      </c>
      <c r="D40" s="8" t="s">
        <v>98</v>
      </c>
      <c r="E40" s="8" t="s">
        <v>101</v>
      </c>
      <c r="F40" s="10">
        <v>64.1</v>
      </c>
      <c r="G40" s="10">
        <v>82.8</v>
      </c>
      <c r="H40" s="10"/>
      <c r="I40" s="11">
        <f t="shared" si="6"/>
        <v>25.64</v>
      </c>
      <c r="J40" s="11">
        <f t="shared" si="8"/>
        <v>49.68</v>
      </c>
      <c r="K40" s="11">
        <f t="shared" si="7"/>
        <v>75.32</v>
      </c>
      <c r="L40" s="15"/>
    </row>
    <row r="41" s="1" customFormat="1" ht="20" customHeight="1" spans="1:12">
      <c r="A41" s="10">
        <v>38</v>
      </c>
      <c r="B41" s="9" t="s">
        <v>102</v>
      </c>
      <c r="C41" s="8" t="s">
        <v>31</v>
      </c>
      <c r="D41" s="8" t="s">
        <v>98</v>
      </c>
      <c r="E41" s="8" t="s">
        <v>103</v>
      </c>
      <c r="F41" s="10">
        <v>62.2</v>
      </c>
      <c r="G41" s="10">
        <v>81.2</v>
      </c>
      <c r="H41" s="10"/>
      <c r="I41" s="11">
        <f t="shared" si="6"/>
        <v>24.88</v>
      </c>
      <c r="J41" s="11">
        <f t="shared" si="8"/>
        <v>48.72</v>
      </c>
      <c r="K41" s="11">
        <f t="shared" si="7"/>
        <v>73.6</v>
      </c>
      <c r="L41" s="15"/>
    </row>
    <row r="42" s="1" customFormat="1" ht="18" customHeight="1" spans="1:12">
      <c r="A42" s="10">
        <v>39</v>
      </c>
      <c r="B42" s="12" t="s">
        <v>104</v>
      </c>
      <c r="C42" s="13" t="s">
        <v>31</v>
      </c>
      <c r="D42" s="13" t="s">
        <v>105</v>
      </c>
      <c r="E42" s="13" t="s">
        <v>106</v>
      </c>
      <c r="F42" s="11">
        <v>68.6</v>
      </c>
      <c r="G42" s="11">
        <v>83.2</v>
      </c>
      <c r="H42" s="11"/>
      <c r="I42" s="11">
        <f t="shared" si="6"/>
        <v>27.44</v>
      </c>
      <c r="J42" s="11">
        <f t="shared" si="8"/>
        <v>49.92</v>
      </c>
      <c r="K42" s="11">
        <f t="shared" si="7"/>
        <v>77.36</v>
      </c>
      <c r="L42" s="15"/>
    </row>
    <row r="43" s="1" customFormat="1" ht="18" customHeight="1" spans="1:12">
      <c r="A43" s="10">
        <v>40</v>
      </c>
      <c r="B43" s="9" t="s">
        <v>107</v>
      </c>
      <c r="C43" s="8" t="s">
        <v>31</v>
      </c>
      <c r="D43" s="8" t="s">
        <v>105</v>
      </c>
      <c r="E43" s="8" t="s">
        <v>108</v>
      </c>
      <c r="F43" s="10">
        <v>56.9</v>
      </c>
      <c r="G43" s="10">
        <v>85.8</v>
      </c>
      <c r="H43" s="10"/>
      <c r="I43" s="11">
        <f t="shared" si="6"/>
        <v>22.76</v>
      </c>
      <c r="J43" s="11">
        <f t="shared" si="8"/>
        <v>51.48</v>
      </c>
      <c r="K43" s="11">
        <f t="shared" si="7"/>
        <v>74.24</v>
      </c>
      <c r="L43" s="15"/>
    </row>
    <row r="44" s="1" customFormat="1" ht="18" customHeight="1" spans="1:12">
      <c r="A44" s="10">
        <v>41</v>
      </c>
      <c r="B44" s="9" t="s">
        <v>109</v>
      </c>
      <c r="C44" s="8" t="s">
        <v>31</v>
      </c>
      <c r="D44" s="8" t="s">
        <v>105</v>
      </c>
      <c r="E44" s="8" t="s">
        <v>110</v>
      </c>
      <c r="F44" s="10">
        <v>56.5</v>
      </c>
      <c r="G44" s="10">
        <v>80</v>
      </c>
      <c r="H44" s="10"/>
      <c r="I44" s="11">
        <f t="shared" si="6"/>
        <v>22.6</v>
      </c>
      <c r="J44" s="11">
        <f t="shared" si="8"/>
        <v>48</v>
      </c>
      <c r="K44" s="11">
        <f t="shared" si="7"/>
        <v>70.6</v>
      </c>
      <c r="L44" s="15"/>
    </row>
    <row r="45" s="1" customFormat="1" ht="18" customHeight="1" spans="1:12">
      <c r="A45" s="10">
        <v>42</v>
      </c>
      <c r="B45" s="9" t="s">
        <v>111</v>
      </c>
      <c r="C45" s="8" t="s">
        <v>31</v>
      </c>
      <c r="D45" s="8" t="s">
        <v>112</v>
      </c>
      <c r="E45" s="8" t="s">
        <v>113</v>
      </c>
      <c r="F45" s="10">
        <v>66.8</v>
      </c>
      <c r="G45" s="10">
        <v>81.8</v>
      </c>
      <c r="H45" s="10"/>
      <c r="I45" s="11">
        <f t="shared" si="6"/>
        <v>26.72</v>
      </c>
      <c r="J45" s="11">
        <f t="shared" si="8"/>
        <v>49.08</v>
      </c>
      <c r="K45" s="11">
        <f t="shared" si="7"/>
        <v>75.8</v>
      </c>
      <c r="L45" s="15"/>
    </row>
    <row r="46" s="1" customFormat="1" ht="18" customHeight="1" spans="1:12">
      <c r="A46" s="10">
        <v>43</v>
      </c>
      <c r="B46" s="9" t="s">
        <v>114</v>
      </c>
      <c r="C46" s="8" t="s">
        <v>31</v>
      </c>
      <c r="D46" s="8" t="s">
        <v>112</v>
      </c>
      <c r="E46" s="8" t="s">
        <v>115</v>
      </c>
      <c r="F46" s="10">
        <v>66.1</v>
      </c>
      <c r="G46" s="10">
        <v>83.2</v>
      </c>
      <c r="H46" s="10"/>
      <c r="I46" s="11">
        <f t="shared" si="6"/>
        <v>26.44</v>
      </c>
      <c r="J46" s="11">
        <f t="shared" si="8"/>
        <v>49.92</v>
      </c>
      <c r="K46" s="11">
        <f t="shared" si="7"/>
        <v>76.36</v>
      </c>
      <c r="L46" s="15"/>
    </row>
    <row r="47" s="1" customFormat="1" ht="18" customHeight="1" spans="1:12">
      <c r="A47" s="10">
        <v>44</v>
      </c>
      <c r="B47" s="9" t="s">
        <v>116</v>
      </c>
      <c r="C47" s="8" t="s">
        <v>31</v>
      </c>
      <c r="D47" s="8" t="s">
        <v>112</v>
      </c>
      <c r="E47" s="8" t="s">
        <v>117</v>
      </c>
      <c r="F47" s="10">
        <v>64.4</v>
      </c>
      <c r="G47" s="10">
        <v>87.6</v>
      </c>
      <c r="H47" s="10"/>
      <c r="I47" s="11">
        <f t="shared" si="6"/>
        <v>25.76</v>
      </c>
      <c r="J47" s="11">
        <f t="shared" si="8"/>
        <v>52.56</v>
      </c>
      <c r="K47" s="11">
        <f t="shared" si="7"/>
        <v>78.32</v>
      </c>
      <c r="L47" s="15"/>
    </row>
    <row r="48" s="1" customFormat="1" ht="18" customHeight="1" spans="1:12">
      <c r="A48" s="10">
        <v>45</v>
      </c>
      <c r="B48" s="9" t="s">
        <v>118</v>
      </c>
      <c r="C48" s="8" t="s">
        <v>31</v>
      </c>
      <c r="D48" s="8" t="s">
        <v>119</v>
      </c>
      <c r="E48" s="8" t="s">
        <v>120</v>
      </c>
      <c r="F48" s="10">
        <v>54.1</v>
      </c>
      <c r="G48" s="10">
        <v>83</v>
      </c>
      <c r="H48" s="10"/>
      <c r="I48" s="11">
        <f t="shared" si="6"/>
        <v>21.64</v>
      </c>
      <c r="J48" s="11">
        <f t="shared" si="8"/>
        <v>49.8</v>
      </c>
      <c r="K48" s="11">
        <f t="shared" si="7"/>
        <v>71.44</v>
      </c>
      <c r="L48" s="15"/>
    </row>
    <row r="49" s="1" customFormat="1" ht="18" customHeight="1" spans="1:12">
      <c r="A49" s="10">
        <v>46</v>
      </c>
      <c r="B49" s="9" t="s">
        <v>121</v>
      </c>
      <c r="C49" s="8" t="s">
        <v>31</v>
      </c>
      <c r="D49" s="8" t="s">
        <v>119</v>
      </c>
      <c r="E49" s="8" t="s">
        <v>122</v>
      </c>
      <c r="F49" s="10">
        <v>52.7</v>
      </c>
      <c r="G49" s="10">
        <v>0</v>
      </c>
      <c r="H49" s="10"/>
      <c r="I49" s="11">
        <f t="shared" si="6"/>
        <v>21.08</v>
      </c>
      <c r="J49" s="11">
        <f t="shared" si="8"/>
        <v>0</v>
      </c>
      <c r="K49" s="11">
        <f t="shared" si="7"/>
        <v>21.08</v>
      </c>
      <c r="L49" s="15"/>
    </row>
    <row r="50" s="1" customFormat="1" ht="18" customHeight="1" spans="1:12">
      <c r="A50" s="10">
        <v>47</v>
      </c>
      <c r="B50" s="9" t="s">
        <v>123</v>
      </c>
      <c r="C50" s="8" t="s">
        <v>31</v>
      </c>
      <c r="D50" s="8" t="s">
        <v>119</v>
      </c>
      <c r="E50" s="8" t="s">
        <v>124</v>
      </c>
      <c r="F50" s="10">
        <v>50.6</v>
      </c>
      <c r="G50" s="10">
        <v>76.8</v>
      </c>
      <c r="H50" s="10"/>
      <c r="I50" s="11">
        <f t="shared" si="6"/>
        <v>20.24</v>
      </c>
      <c r="J50" s="11">
        <f t="shared" si="8"/>
        <v>46.08</v>
      </c>
      <c r="K50" s="11">
        <f t="shared" si="7"/>
        <v>66.32</v>
      </c>
      <c r="L50" s="15"/>
    </row>
    <row r="51" s="1" customFormat="1" ht="18" customHeight="1" spans="1:12">
      <c r="A51" s="10">
        <v>48</v>
      </c>
      <c r="B51" s="12" t="s">
        <v>125</v>
      </c>
      <c r="C51" s="13" t="s">
        <v>126</v>
      </c>
      <c r="D51" s="13" t="s">
        <v>127</v>
      </c>
      <c r="E51" s="13" t="s">
        <v>128</v>
      </c>
      <c r="F51" s="11">
        <v>75.8</v>
      </c>
      <c r="G51" s="11">
        <v>93.8</v>
      </c>
      <c r="H51" s="11"/>
      <c r="I51" s="11">
        <f t="shared" si="6"/>
        <v>30.32</v>
      </c>
      <c r="J51" s="11">
        <f t="shared" si="8"/>
        <v>56.28</v>
      </c>
      <c r="K51" s="11">
        <f t="shared" si="7"/>
        <v>86.6</v>
      </c>
      <c r="L51" s="15"/>
    </row>
    <row r="52" s="1" customFormat="1" ht="18" customHeight="1" spans="1:12">
      <c r="A52" s="10">
        <v>49</v>
      </c>
      <c r="B52" s="9" t="s">
        <v>129</v>
      </c>
      <c r="C52" s="8" t="s">
        <v>126</v>
      </c>
      <c r="D52" s="8" t="s">
        <v>127</v>
      </c>
      <c r="E52" s="8" t="s">
        <v>130</v>
      </c>
      <c r="F52" s="10">
        <v>73.1</v>
      </c>
      <c r="G52" s="10">
        <v>87.8</v>
      </c>
      <c r="H52" s="10"/>
      <c r="I52" s="11">
        <f t="shared" si="6"/>
        <v>29.24</v>
      </c>
      <c r="J52" s="11">
        <f t="shared" si="8"/>
        <v>52.68</v>
      </c>
      <c r="K52" s="11">
        <f t="shared" si="7"/>
        <v>81.92</v>
      </c>
      <c r="L52" s="15"/>
    </row>
    <row r="53" s="1" customFormat="1" ht="18" customHeight="1" spans="1:12">
      <c r="A53" s="10">
        <v>50</v>
      </c>
      <c r="B53" s="9" t="s">
        <v>131</v>
      </c>
      <c r="C53" s="8" t="s">
        <v>126</v>
      </c>
      <c r="D53" s="8" t="s">
        <v>127</v>
      </c>
      <c r="E53" s="8" t="s">
        <v>132</v>
      </c>
      <c r="F53" s="10">
        <v>66.6</v>
      </c>
      <c r="G53" s="10">
        <v>88</v>
      </c>
      <c r="H53" s="10"/>
      <c r="I53" s="11">
        <f t="shared" si="6"/>
        <v>26.64</v>
      </c>
      <c r="J53" s="11">
        <f t="shared" si="8"/>
        <v>52.8</v>
      </c>
      <c r="K53" s="11">
        <f t="shared" si="7"/>
        <v>79.44</v>
      </c>
      <c r="L53" s="15"/>
    </row>
    <row r="54" s="1" customFormat="1" ht="18" customHeight="1" spans="1:12">
      <c r="A54" s="10">
        <v>51</v>
      </c>
      <c r="B54" s="12" t="s">
        <v>133</v>
      </c>
      <c r="C54" s="13" t="s">
        <v>126</v>
      </c>
      <c r="D54" s="13" t="s">
        <v>134</v>
      </c>
      <c r="E54" s="13" t="s">
        <v>135</v>
      </c>
      <c r="F54" s="11">
        <v>69.8</v>
      </c>
      <c r="G54" s="11">
        <v>88.8</v>
      </c>
      <c r="H54" s="11"/>
      <c r="I54" s="11">
        <f t="shared" si="6"/>
        <v>27.92</v>
      </c>
      <c r="J54" s="11">
        <f t="shared" si="8"/>
        <v>53.28</v>
      </c>
      <c r="K54" s="11">
        <f t="shared" si="7"/>
        <v>81.2</v>
      </c>
      <c r="L54" s="15"/>
    </row>
    <row r="55" s="1" customFormat="1" ht="18" customHeight="1" spans="1:12">
      <c r="A55" s="10">
        <v>52</v>
      </c>
      <c r="B55" s="9" t="s">
        <v>136</v>
      </c>
      <c r="C55" s="8" t="s">
        <v>126</v>
      </c>
      <c r="D55" s="8" t="s">
        <v>134</v>
      </c>
      <c r="E55" s="8" t="s">
        <v>137</v>
      </c>
      <c r="F55" s="10">
        <v>66.7</v>
      </c>
      <c r="G55" s="10">
        <v>87.4</v>
      </c>
      <c r="H55" s="10"/>
      <c r="I55" s="11">
        <f t="shared" si="6"/>
        <v>26.68</v>
      </c>
      <c r="J55" s="11">
        <f t="shared" si="8"/>
        <v>52.44</v>
      </c>
      <c r="K55" s="11">
        <f t="shared" si="7"/>
        <v>79.12</v>
      </c>
      <c r="L55" s="15"/>
    </row>
    <row r="56" s="1" customFormat="1" ht="18" customHeight="1" spans="1:12">
      <c r="A56" s="10">
        <v>53</v>
      </c>
      <c r="B56" s="9" t="s">
        <v>138</v>
      </c>
      <c r="C56" s="8" t="s">
        <v>126</v>
      </c>
      <c r="D56" s="8" t="s">
        <v>134</v>
      </c>
      <c r="E56" s="8" t="s">
        <v>139</v>
      </c>
      <c r="F56" s="10">
        <v>64.6</v>
      </c>
      <c r="G56" s="10">
        <v>85.2</v>
      </c>
      <c r="H56" s="10"/>
      <c r="I56" s="11">
        <f t="shared" si="6"/>
        <v>25.84</v>
      </c>
      <c r="J56" s="11">
        <f t="shared" si="8"/>
        <v>51.12</v>
      </c>
      <c r="K56" s="11">
        <f t="shared" si="7"/>
        <v>76.96</v>
      </c>
      <c r="L56" s="15"/>
    </row>
    <row r="57" s="1" customFormat="1" ht="18" customHeight="1" spans="1:12">
      <c r="A57" s="10">
        <v>54</v>
      </c>
      <c r="B57" s="12" t="s">
        <v>140</v>
      </c>
      <c r="C57" s="13" t="s">
        <v>126</v>
      </c>
      <c r="D57" s="13" t="s">
        <v>141</v>
      </c>
      <c r="E57" s="13" t="s">
        <v>142</v>
      </c>
      <c r="F57" s="11">
        <v>79.2</v>
      </c>
      <c r="G57" s="11">
        <v>84.8</v>
      </c>
      <c r="H57" s="11"/>
      <c r="I57" s="11">
        <f t="shared" si="6"/>
        <v>31.68</v>
      </c>
      <c r="J57" s="11">
        <f t="shared" si="8"/>
        <v>50.88</v>
      </c>
      <c r="K57" s="11">
        <f t="shared" si="7"/>
        <v>82.56</v>
      </c>
      <c r="L57" s="15"/>
    </row>
    <row r="58" s="1" customFormat="1" ht="18" customHeight="1" spans="1:12">
      <c r="A58" s="10">
        <v>55</v>
      </c>
      <c r="B58" s="9" t="s">
        <v>143</v>
      </c>
      <c r="C58" s="8" t="s">
        <v>126</v>
      </c>
      <c r="D58" s="8" t="s">
        <v>141</v>
      </c>
      <c r="E58" s="8" t="s">
        <v>144</v>
      </c>
      <c r="F58" s="10">
        <v>76.4</v>
      </c>
      <c r="G58" s="10">
        <v>90.8</v>
      </c>
      <c r="H58" s="10"/>
      <c r="I58" s="11">
        <f t="shared" si="6"/>
        <v>30.56</v>
      </c>
      <c r="J58" s="11">
        <f t="shared" si="8"/>
        <v>54.48</v>
      </c>
      <c r="K58" s="11">
        <f t="shared" si="7"/>
        <v>85.04</v>
      </c>
      <c r="L58" s="15"/>
    </row>
    <row r="59" s="1" customFormat="1" ht="20" customHeight="1" spans="1:12">
      <c r="A59" s="10">
        <v>56</v>
      </c>
      <c r="B59" s="9" t="s">
        <v>145</v>
      </c>
      <c r="C59" s="8" t="s">
        <v>126</v>
      </c>
      <c r="D59" s="8" t="s">
        <v>141</v>
      </c>
      <c r="E59" s="8" t="s">
        <v>146</v>
      </c>
      <c r="F59" s="10">
        <v>72.2</v>
      </c>
      <c r="G59" s="10">
        <v>85.8</v>
      </c>
      <c r="H59" s="10"/>
      <c r="I59" s="11">
        <f t="shared" si="6"/>
        <v>28.88</v>
      </c>
      <c r="J59" s="11">
        <f t="shared" si="8"/>
        <v>51.48</v>
      </c>
      <c r="K59" s="11">
        <f t="shared" si="7"/>
        <v>80.36</v>
      </c>
      <c r="L59" s="15"/>
    </row>
    <row r="60" s="1" customFormat="1" ht="18" customHeight="1" spans="1:12">
      <c r="A60" s="10">
        <v>57</v>
      </c>
      <c r="B60" s="12" t="s">
        <v>147</v>
      </c>
      <c r="C60" s="13" t="s">
        <v>126</v>
      </c>
      <c r="D60" s="13" t="s">
        <v>148</v>
      </c>
      <c r="E60" s="13" t="s">
        <v>149</v>
      </c>
      <c r="F60" s="11">
        <v>69.2</v>
      </c>
      <c r="G60" s="11">
        <v>93.6</v>
      </c>
      <c r="H60" s="11"/>
      <c r="I60" s="11">
        <f t="shared" si="6"/>
        <v>27.68</v>
      </c>
      <c r="J60" s="11">
        <f t="shared" si="8"/>
        <v>56.16</v>
      </c>
      <c r="K60" s="11">
        <f t="shared" si="7"/>
        <v>83.84</v>
      </c>
      <c r="L60" s="15"/>
    </row>
    <row r="61" s="1" customFormat="1" ht="18" customHeight="1" spans="1:12">
      <c r="A61" s="10">
        <v>58</v>
      </c>
      <c r="B61" s="9" t="s">
        <v>150</v>
      </c>
      <c r="C61" s="8" t="s">
        <v>126</v>
      </c>
      <c r="D61" s="8" t="s">
        <v>148</v>
      </c>
      <c r="E61" s="8" t="s">
        <v>151</v>
      </c>
      <c r="F61" s="10">
        <v>65.2</v>
      </c>
      <c r="G61" s="10">
        <v>84.2</v>
      </c>
      <c r="H61" s="10"/>
      <c r="I61" s="11">
        <f t="shared" si="6"/>
        <v>26.08</v>
      </c>
      <c r="J61" s="11">
        <f t="shared" si="8"/>
        <v>50.52</v>
      </c>
      <c r="K61" s="11">
        <f t="shared" si="7"/>
        <v>76.6</v>
      </c>
      <c r="L61" s="15"/>
    </row>
    <row r="62" s="1" customFormat="1" ht="20" customHeight="1" spans="1:12">
      <c r="A62" s="10">
        <v>59</v>
      </c>
      <c r="B62" s="9" t="s">
        <v>152</v>
      </c>
      <c r="C62" s="8" t="s">
        <v>126</v>
      </c>
      <c r="D62" s="8" t="s">
        <v>148</v>
      </c>
      <c r="E62" s="8" t="s">
        <v>153</v>
      </c>
      <c r="F62" s="10">
        <v>63.1</v>
      </c>
      <c r="G62" s="10">
        <v>88</v>
      </c>
      <c r="H62" s="10"/>
      <c r="I62" s="11">
        <f t="shared" si="6"/>
        <v>25.24</v>
      </c>
      <c r="J62" s="11">
        <f t="shared" si="8"/>
        <v>52.8</v>
      </c>
      <c r="K62" s="11">
        <f t="shared" si="7"/>
        <v>78.04</v>
      </c>
      <c r="L62" s="15"/>
    </row>
    <row r="63" s="1" customFormat="1" ht="18" customHeight="1" spans="1:12">
      <c r="A63" s="10">
        <v>60</v>
      </c>
      <c r="B63" s="12" t="s">
        <v>154</v>
      </c>
      <c r="C63" s="13" t="s">
        <v>126</v>
      </c>
      <c r="D63" s="13" t="s">
        <v>155</v>
      </c>
      <c r="E63" s="13" t="s">
        <v>156</v>
      </c>
      <c r="F63" s="11">
        <v>87.8</v>
      </c>
      <c r="G63" s="11">
        <v>82.8</v>
      </c>
      <c r="H63" s="11"/>
      <c r="I63" s="11">
        <f t="shared" si="6"/>
        <v>35.12</v>
      </c>
      <c r="J63" s="11">
        <f t="shared" si="8"/>
        <v>49.68</v>
      </c>
      <c r="K63" s="11">
        <f t="shared" si="7"/>
        <v>84.8</v>
      </c>
      <c r="L63" s="15"/>
    </row>
    <row r="64" s="1" customFormat="1" ht="18" customHeight="1" spans="1:12">
      <c r="A64" s="10">
        <v>61</v>
      </c>
      <c r="B64" s="9" t="s">
        <v>157</v>
      </c>
      <c r="C64" s="8" t="s">
        <v>126</v>
      </c>
      <c r="D64" s="8" t="s">
        <v>155</v>
      </c>
      <c r="E64" s="8" t="s">
        <v>158</v>
      </c>
      <c r="F64" s="10">
        <v>84.8</v>
      </c>
      <c r="G64" s="10">
        <v>90.8</v>
      </c>
      <c r="H64" s="10"/>
      <c r="I64" s="11">
        <f t="shared" si="6"/>
        <v>33.92</v>
      </c>
      <c r="J64" s="11">
        <f t="shared" si="8"/>
        <v>54.48</v>
      </c>
      <c r="K64" s="11">
        <f t="shared" si="7"/>
        <v>88.4</v>
      </c>
      <c r="L64" s="15"/>
    </row>
    <row r="65" s="1" customFormat="1" ht="18" customHeight="1" spans="1:12">
      <c r="A65" s="10">
        <v>62</v>
      </c>
      <c r="B65" s="9" t="s">
        <v>159</v>
      </c>
      <c r="C65" s="8" t="s">
        <v>126</v>
      </c>
      <c r="D65" s="8" t="s">
        <v>155</v>
      </c>
      <c r="E65" s="8" t="s">
        <v>160</v>
      </c>
      <c r="F65" s="10">
        <v>82.5</v>
      </c>
      <c r="G65" s="10">
        <v>87.8</v>
      </c>
      <c r="H65" s="10"/>
      <c r="I65" s="11">
        <f t="shared" si="6"/>
        <v>33</v>
      </c>
      <c r="J65" s="11">
        <f t="shared" si="8"/>
        <v>52.68</v>
      </c>
      <c r="K65" s="11">
        <f t="shared" si="7"/>
        <v>85.68</v>
      </c>
      <c r="L65" s="15"/>
    </row>
    <row r="66" s="1" customFormat="1" ht="18" customHeight="1" spans="1:12">
      <c r="A66" s="10">
        <v>63</v>
      </c>
      <c r="B66" s="9" t="s">
        <v>161</v>
      </c>
      <c r="C66" s="8" t="s">
        <v>126</v>
      </c>
      <c r="D66" s="8" t="s">
        <v>162</v>
      </c>
      <c r="E66" s="8" t="s">
        <v>163</v>
      </c>
      <c r="F66" s="10">
        <v>57.5</v>
      </c>
      <c r="G66" s="10">
        <v>86.6</v>
      </c>
      <c r="H66" s="10"/>
      <c r="I66" s="11">
        <f t="shared" si="6"/>
        <v>23</v>
      </c>
      <c r="J66" s="11">
        <f t="shared" si="8"/>
        <v>51.96</v>
      </c>
      <c r="K66" s="11">
        <f t="shared" si="7"/>
        <v>74.96</v>
      </c>
      <c r="L66" s="15"/>
    </row>
    <row r="67" s="1" customFormat="1" ht="18" customHeight="1" spans="1:12">
      <c r="A67" s="10">
        <v>64</v>
      </c>
      <c r="B67" s="9" t="s">
        <v>164</v>
      </c>
      <c r="C67" s="8" t="s">
        <v>126</v>
      </c>
      <c r="D67" s="8" t="s">
        <v>162</v>
      </c>
      <c r="E67" s="8" t="s">
        <v>165</v>
      </c>
      <c r="F67" s="10">
        <v>53.3</v>
      </c>
      <c r="G67" s="10">
        <v>89.4</v>
      </c>
      <c r="H67" s="10"/>
      <c r="I67" s="11">
        <f t="shared" si="6"/>
        <v>21.32</v>
      </c>
      <c r="J67" s="11">
        <f t="shared" si="8"/>
        <v>53.64</v>
      </c>
      <c r="K67" s="11">
        <f t="shared" si="7"/>
        <v>74.96</v>
      </c>
      <c r="L67" s="15"/>
    </row>
    <row r="68" s="1" customFormat="1" ht="18" customHeight="1" spans="1:12">
      <c r="A68" s="10">
        <v>65</v>
      </c>
      <c r="B68" s="12" t="s">
        <v>166</v>
      </c>
      <c r="C68" s="13" t="s">
        <v>126</v>
      </c>
      <c r="D68" s="13" t="s">
        <v>167</v>
      </c>
      <c r="E68" s="13" t="s">
        <v>168</v>
      </c>
      <c r="F68" s="11">
        <v>64.6</v>
      </c>
      <c r="G68" s="11">
        <v>84.2</v>
      </c>
      <c r="H68" s="11"/>
      <c r="I68" s="11">
        <f t="shared" si="6"/>
        <v>25.84</v>
      </c>
      <c r="J68" s="11">
        <f t="shared" si="8"/>
        <v>50.52</v>
      </c>
      <c r="K68" s="11">
        <f t="shared" si="7"/>
        <v>76.36</v>
      </c>
      <c r="L68" s="15"/>
    </row>
    <row r="69" s="1" customFormat="1" ht="18" customHeight="1" spans="1:12">
      <c r="A69" s="10">
        <v>66</v>
      </c>
      <c r="B69" s="9" t="s">
        <v>169</v>
      </c>
      <c r="C69" s="8" t="s">
        <v>126</v>
      </c>
      <c r="D69" s="8" t="s">
        <v>167</v>
      </c>
      <c r="E69" s="8" t="s">
        <v>170</v>
      </c>
      <c r="F69" s="10">
        <v>61.6</v>
      </c>
      <c r="G69" s="10">
        <v>87</v>
      </c>
      <c r="H69" s="10"/>
      <c r="I69" s="11">
        <f t="shared" si="6"/>
        <v>24.64</v>
      </c>
      <c r="J69" s="11">
        <f t="shared" si="8"/>
        <v>52.2</v>
      </c>
      <c r="K69" s="11">
        <f t="shared" si="7"/>
        <v>76.84</v>
      </c>
      <c r="L69" s="15"/>
    </row>
    <row r="70" s="1" customFormat="1" ht="18" customHeight="1" spans="1:12">
      <c r="A70" s="10">
        <v>67</v>
      </c>
      <c r="B70" s="9" t="s">
        <v>171</v>
      </c>
      <c r="C70" s="8" t="s">
        <v>126</v>
      </c>
      <c r="D70" s="8" t="s">
        <v>167</v>
      </c>
      <c r="E70" s="8" t="s">
        <v>172</v>
      </c>
      <c r="F70" s="10">
        <v>61.5</v>
      </c>
      <c r="G70" s="10">
        <v>90.2</v>
      </c>
      <c r="H70" s="10"/>
      <c r="I70" s="11">
        <f t="shared" si="6"/>
        <v>24.6</v>
      </c>
      <c r="J70" s="11">
        <f t="shared" si="8"/>
        <v>54.12</v>
      </c>
      <c r="K70" s="11">
        <f t="shared" si="7"/>
        <v>78.72</v>
      </c>
      <c r="L70" s="15"/>
    </row>
    <row r="71" s="1" customFormat="1" ht="18" customHeight="1" spans="1:12">
      <c r="A71" s="10">
        <v>68</v>
      </c>
      <c r="B71" s="12" t="s">
        <v>173</v>
      </c>
      <c r="C71" s="13" t="s">
        <v>126</v>
      </c>
      <c r="D71" s="13" t="s">
        <v>174</v>
      </c>
      <c r="E71" s="13" t="s">
        <v>175</v>
      </c>
      <c r="F71" s="11">
        <v>69.1</v>
      </c>
      <c r="G71" s="11">
        <v>91</v>
      </c>
      <c r="H71" s="11"/>
      <c r="I71" s="11">
        <f t="shared" si="6"/>
        <v>27.64</v>
      </c>
      <c r="J71" s="11">
        <f t="shared" si="8"/>
        <v>54.6</v>
      </c>
      <c r="K71" s="11">
        <f t="shared" si="7"/>
        <v>82.24</v>
      </c>
      <c r="L71" s="15"/>
    </row>
    <row r="72" s="1" customFormat="1" ht="18" customHeight="1" spans="1:12">
      <c r="A72" s="10">
        <v>69</v>
      </c>
      <c r="B72" s="9" t="s">
        <v>176</v>
      </c>
      <c r="C72" s="8" t="s">
        <v>126</v>
      </c>
      <c r="D72" s="8" t="s">
        <v>174</v>
      </c>
      <c r="E72" s="8" t="s">
        <v>177</v>
      </c>
      <c r="F72" s="10">
        <v>65.9</v>
      </c>
      <c r="G72" s="10">
        <v>85</v>
      </c>
      <c r="H72" s="10"/>
      <c r="I72" s="11">
        <f t="shared" si="6"/>
        <v>26.36</v>
      </c>
      <c r="J72" s="11">
        <f t="shared" si="8"/>
        <v>51</v>
      </c>
      <c r="K72" s="11">
        <f t="shared" si="7"/>
        <v>77.36</v>
      </c>
      <c r="L72" s="15"/>
    </row>
    <row r="73" s="1" customFormat="1" ht="18" customHeight="1" spans="1:12">
      <c r="A73" s="10">
        <v>70</v>
      </c>
      <c r="B73" s="9" t="s">
        <v>178</v>
      </c>
      <c r="C73" s="8" t="s">
        <v>126</v>
      </c>
      <c r="D73" s="8" t="s">
        <v>174</v>
      </c>
      <c r="E73" s="8" t="s">
        <v>179</v>
      </c>
      <c r="F73" s="10">
        <v>64.8</v>
      </c>
      <c r="G73" s="10">
        <v>79.2</v>
      </c>
      <c r="H73" s="10"/>
      <c r="I73" s="11">
        <f t="shared" si="6"/>
        <v>25.92</v>
      </c>
      <c r="J73" s="11">
        <f t="shared" si="8"/>
        <v>47.52</v>
      </c>
      <c r="K73" s="11">
        <f t="shared" si="7"/>
        <v>73.44</v>
      </c>
      <c r="L73" s="15"/>
    </row>
    <row r="74" s="1" customFormat="1" ht="18" customHeight="1" spans="1:12">
      <c r="A74" s="10">
        <v>71</v>
      </c>
      <c r="B74" s="9" t="s">
        <v>180</v>
      </c>
      <c r="C74" s="8" t="s">
        <v>126</v>
      </c>
      <c r="D74" s="8" t="s">
        <v>181</v>
      </c>
      <c r="E74" s="8" t="s">
        <v>182</v>
      </c>
      <c r="F74" s="10">
        <v>66.6</v>
      </c>
      <c r="G74" s="10">
        <v>90.2</v>
      </c>
      <c r="H74" s="10"/>
      <c r="I74" s="11">
        <f t="shared" si="6"/>
        <v>26.64</v>
      </c>
      <c r="J74" s="11">
        <f t="shared" si="8"/>
        <v>54.12</v>
      </c>
      <c r="K74" s="11">
        <f t="shared" si="7"/>
        <v>80.76</v>
      </c>
      <c r="L74" s="15"/>
    </row>
    <row r="75" s="1" customFormat="1" ht="18" customHeight="1" spans="1:12">
      <c r="A75" s="10">
        <v>72</v>
      </c>
      <c r="B75" s="9" t="s">
        <v>183</v>
      </c>
      <c r="C75" s="8" t="s">
        <v>126</v>
      </c>
      <c r="D75" s="8" t="s">
        <v>184</v>
      </c>
      <c r="E75" s="8" t="s">
        <v>185</v>
      </c>
      <c r="F75" s="10">
        <v>76.8</v>
      </c>
      <c r="G75" s="10">
        <v>83.8</v>
      </c>
      <c r="H75" s="10"/>
      <c r="I75" s="11">
        <f t="shared" si="6"/>
        <v>30.72</v>
      </c>
      <c r="J75" s="11">
        <f t="shared" si="8"/>
        <v>50.28</v>
      </c>
      <c r="K75" s="11">
        <f t="shared" si="7"/>
        <v>81</v>
      </c>
      <c r="L75" s="15"/>
    </row>
    <row r="76" s="1" customFormat="1" ht="18" customHeight="1" spans="1:12">
      <c r="A76" s="10">
        <v>73</v>
      </c>
      <c r="B76" s="9" t="s">
        <v>186</v>
      </c>
      <c r="C76" s="8" t="s">
        <v>126</v>
      </c>
      <c r="D76" s="8" t="s">
        <v>184</v>
      </c>
      <c r="E76" s="8" t="s">
        <v>187</v>
      </c>
      <c r="F76" s="10">
        <v>66.8</v>
      </c>
      <c r="G76" s="10">
        <v>0</v>
      </c>
      <c r="H76" s="10"/>
      <c r="I76" s="11">
        <f t="shared" si="6"/>
        <v>26.72</v>
      </c>
      <c r="J76" s="11">
        <f t="shared" si="8"/>
        <v>0</v>
      </c>
      <c r="K76" s="11">
        <f t="shared" si="7"/>
        <v>26.72</v>
      </c>
      <c r="L76" s="15"/>
    </row>
    <row r="77" s="1" customFormat="1" ht="18" customHeight="1" spans="1:12">
      <c r="A77" s="10">
        <v>74</v>
      </c>
      <c r="B77" s="9" t="s">
        <v>188</v>
      </c>
      <c r="C77" s="8" t="s">
        <v>126</v>
      </c>
      <c r="D77" s="8" t="s">
        <v>184</v>
      </c>
      <c r="E77" s="8" t="s">
        <v>189</v>
      </c>
      <c r="F77" s="10">
        <v>66.5</v>
      </c>
      <c r="G77" s="10">
        <v>84.6</v>
      </c>
      <c r="H77" s="10"/>
      <c r="I77" s="11">
        <f t="shared" si="6"/>
        <v>26.6</v>
      </c>
      <c r="J77" s="11">
        <f t="shared" si="8"/>
        <v>50.76</v>
      </c>
      <c r="K77" s="11">
        <f t="shared" si="7"/>
        <v>77.36</v>
      </c>
      <c r="L77" s="15"/>
    </row>
  </sheetData>
  <sortState ref="B10:L15">
    <sortCondition ref="B4" descending="1"/>
  </sortState>
  <mergeCells count="2">
    <mergeCell ref="A1:B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qzsoft</dc:creator>
  <cp:lastModifiedBy>Чжан Лэй</cp:lastModifiedBy>
  <dcterms:created xsi:type="dcterms:W3CDTF">2025-06-09T07:36:00Z</dcterms:created>
  <dcterms:modified xsi:type="dcterms:W3CDTF">2025-06-30T04:12:57Z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2C133CACF0A44AC682D4AF5BED296CB3_13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